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urz.Schurz-PC\Documents\Word2000Doks\Erkth\MetaIndThorn15ff\ThornCode2020\"/>
    </mc:Choice>
  </mc:AlternateContent>
  <bookViews>
    <workbookView xWindow="405" yWindow="30" windowWidth="15300" windowHeight="53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T24" i="1" l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J25" i="1"/>
  <c r="F25" i="1" s="1"/>
  <c r="E25" i="1" l="1"/>
  <c r="I25" i="1"/>
  <c r="D25" i="1"/>
  <c r="H25" i="1"/>
  <c r="G25" i="1"/>
</calcChain>
</file>

<file path=xl/sharedStrings.xml><?xml version="1.0" encoding="utf-8"?>
<sst xmlns="http://schemas.openxmlformats.org/spreadsheetml/2006/main" count="19" uniqueCount="18">
  <si>
    <t>Methods</t>
  </si>
  <si>
    <t>M-I</t>
  </si>
  <si>
    <t>M-AI</t>
  </si>
  <si>
    <t>Av</t>
  </si>
  <si>
    <t>ITB</t>
  </si>
  <si>
    <t>LRW</t>
  </si>
  <si>
    <t>ERW</t>
  </si>
  <si>
    <t>Frequency of 1s</t>
  </si>
  <si>
    <t>uniform</t>
  </si>
  <si>
    <t>state uniform</t>
  </si>
  <si>
    <t>Slightly Flattened v1</t>
  </si>
  <si>
    <t>Slightly Flattened v2</t>
  </si>
  <si>
    <t>Result</t>
  </si>
  <si>
    <t>add / subtract</t>
  </si>
  <si>
    <t>Weight where ERW is dominant</t>
  </si>
  <si>
    <t>Weights</t>
  </si>
  <si>
    <t xml:space="preserve">Average for frequency uniform distribution  </t>
  </si>
  <si>
    <t>Slightly Flattened v3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</si>
</sst>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1" fillId="3" borderId="2" xfId="0" applyNumberFormat="1" applyFont="1" applyFill="1" applyBorder="1" applyAlignment="1">
      <alignment horizontal="center"/>
    </xf>
    <xf numFmtId="165" fontId="1" fillId="3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165" fontId="1" fillId="3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0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/>
    <xf numFmtId="2" fontId="1" fillId="0" borderId="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0" fillId="0" borderId="0" xfId="0" applyNumberForma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1"/>
  <sheetViews>
    <sheetView tabSelected="1" topLeftCell="B1" zoomScale="55" zoomScaleNormal="55" workbookViewId="0">
      <selection activeCell="N34" sqref="N34"/>
    </sheetView>
  </sheetViews>
  <sheetFormatPr baseColWidth="10" defaultColWidth="9.140625" defaultRowHeight="15" x14ac:dyDescent="0.25"/>
  <cols>
    <col min="2" max="2" width="17.5703125" customWidth="1"/>
    <col min="3" max="3" width="7.7109375" customWidth="1"/>
    <col min="4" max="4" width="8.85546875" customWidth="1"/>
    <col min="5" max="5" width="8.140625" customWidth="1"/>
    <col min="6" max="6" width="7.85546875" customWidth="1"/>
    <col min="7" max="7" width="9" customWidth="1"/>
    <col min="8" max="8" width="8.5703125" customWidth="1"/>
    <col min="9" max="9" width="9" customWidth="1"/>
    <col min="10" max="10" width="11.140625" customWidth="1"/>
    <col min="12" max="12" width="10.140625" customWidth="1"/>
    <col min="13" max="13" width="10.28515625" customWidth="1"/>
    <col min="14" max="14" width="11.5703125" customWidth="1"/>
    <col min="15" max="16" width="12.42578125" customWidth="1"/>
    <col min="18" max="18" width="11.42578125" customWidth="1"/>
    <col min="19" max="19" width="10.140625" customWidth="1"/>
    <col min="22" max="22" width="11.5703125" customWidth="1"/>
  </cols>
  <sheetData>
    <row r="2" spans="2:22" ht="17.45" customHeight="1" x14ac:dyDescent="0.25">
      <c r="B2" s="1"/>
      <c r="C2" s="1"/>
      <c r="D2" s="20" t="s">
        <v>0</v>
      </c>
      <c r="E2" s="20"/>
      <c r="F2" s="20"/>
      <c r="G2" s="20"/>
      <c r="H2" s="20"/>
      <c r="I2" s="20"/>
      <c r="J2" s="27" t="s">
        <v>15</v>
      </c>
      <c r="L2" s="25" t="s">
        <v>9</v>
      </c>
      <c r="M2" s="24" t="s">
        <v>8</v>
      </c>
      <c r="N2" s="26" t="s">
        <v>10</v>
      </c>
      <c r="O2" s="26" t="s">
        <v>11</v>
      </c>
      <c r="P2" s="26" t="s">
        <v>14</v>
      </c>
      <c r="R2" s="25" t="s">
        <v>9</v>
      </c>
      <c r="S2" s="25" t="s">
        <v>13</v>
      </c>
      <c r="T2" s="25" t="s">
        <v>12</v>
      </c>
      <c r="V2" s="26" t="s">
        <v>17</v>
      </c>
    </row>
    <row r="3" spans="2:22" ht="16.5" customHeight="1" x14ac:dyDescent="0.25">
      <c r="B3" s="2"/>
      <c r="C3" s="2"/>
      <c r="D3" s="19" t="s">
        <v>1</v>
      </c>
      <c r="E3" s="19" t="s">
        <v>2</v>
      </c>
      <c r="F3" s="19" t="s">
        <v>3</v>
      </c>
      <c r="G3" s="19" t="s">
        <v>4</v>
      </c>
      <c r="H3" s="19" t="s">
        <v>5</v>
      </c>
      <c r="I3" s="19" t="s">
        <v>6</v>
      </c>
      <c r="J3" s="27"/>
      <c r="L3" s="25"/>
      <c r="M3" s="24"/>
      <c r="N3" s="26"/>
      <c r="O3" s="26"/>
      <c r="P3" s="26"/>
      <c r="R3" s="25"/>
      <c r="S3" s="25"/>
      <c r="T3" s="25"/>
      <c r="V3" s="26"/>
    </row>
    <row r="4" spans="2:22" ht="15.6" customHeight="1" x14ac:dyDescent="0.25">
      <c r="B4" s="21" t="s">
        <v>7</v>
      </c>
      <c r="C4" s="6">
        <v>0</v>
      </c>
      <c r="D4" s="7">
        <v>19.75</v>
      </c>
      <c r="E4" s="7">
        <v>0.75</v>
      </c>
      <c r="F4" s="7">
        <v>15</v>
      </c>
      <c r="G4" s="7">
        <v>19.75</v>
      </c>
      <c r="H4" s="7">
        <v>19.75</v>
      </c>
      <c r="I4" s="17">
        <v>19.307306948530201</v>
      </c>
      <c r="J4">
        <v>4</v>
      </c>
      <c r="K4" s="10"/>
      <c r="L4" s="11">
        <v>1</v>
      </c>
      <c r="M4" s="4">
        <v>1</v>
      </c>
      <c r="N4" s="10">
        <v>2</v>
      </c>
      <c r="O4" s="11">
        <v>1</v>
      </c>
      <c r="P4" s="11">
        <v>0</v>
      </c>
      <c r="R4" s="11">
        <v>1</v>
      </c>
      <c r="S4">
        <v>1</v>
      </c>
      <c r="T4">
        <f>R4+S4</f>
        <v>2</v>
      </c>
      <c r="V4">
        <v>4</v>
      </c>
    </row>
    <row r="5" spans="2:22" ht="15.75" x14ac:dyDescent="0.25">
      <c r="B5" s="22"/>
      <c r="C5" s="6">
        <v>0.05</v>
      </c>
      <c r="D5" s="14">
        <v>18.725000000000001</v>
      </c>
      <c r="E5" s="14">
        <v>1.825</v>
      </c>
      <c r="F5" s="8">
        <v>15</v>
      </c>
      <c r="G5" s="14">
        <v>18.487500000000001</v>
      </c>
      <c r="H5" s="14">
        <v>18.5767426373192</v>
      </c>
      <c r="I5" s="14">
        <v>18.343256499543099</v>
      </c>
      <c r="J5">
        <v>6</v>
      </c>
      <c r="K5" s="10"/>
      <c r="L5" s="11">
        <v>20</v>
      </c>
      <c r="M5" s="4">
        <v>1</v>
      </c>
      <c r="N5" s="10">
        <v>34</v>
      </c>
      <c r="O5" s="11">
        <v>4.4721359549995796</v>
      </c>
      <c r="P5" s="11">
        <v>0</v>
      </c>
      <c r="R5" s="11">
        <v>20</v>
      </c>
      <c r="S5">
        <v>14</v>
      </c>
      <c r="T5">
        <f t="shared" ref="T5:T24" si="0">R5+S5</f>
        <v>34</v>
      </c>
      <c r="V5">
        <v>6</v>
      </c>
    </row>
    <row r="6" spans="2:22" ht="15.75" x14ac:dyDescent="0.25">
      <c r="B6" s="22"/>
      <c r="C6" s="3">
        <v>0.1</v>
      </c>
      <c r="D6" s="15">
        <v>17.6947368421052</v>
      </c>
      <c r="E6" s="15">
        <v>2.9157894736842098</v>
      </c>
      <c r="F6" s="4">
        <v>15</v>
      </c>
      <c r="G6" s="15">
        <v>17.2078947368421</v>
      </c>
      <c r="H6" s="15">
        <v>17.405780447637099</v>
      </c>
      <c r="I6" s="15">
        <v>17.424405160070499</v>
      </c>
      <c r="J6">
        <v>10</v>
      </c>
      <c r="K6" s="10"/>
      <c r="L6" s="11">
        <v>190</v>
      </c>
      <c r="M6" s="4">
        <v>1</v>
      </c>
      <c r="N6" s="10">
        <v>225</v>
      </c>
      <c r="O6" s="11">
        <v>13.784048752090222</v>
      </c>
      <c r="P6" s="11">
        <v>0</v>
      </c>
      <c r="R6" s="11">
        <v>190</v>
      </c>
      <c r="S6">
        <v>35</v>
      </c>
      <c r="T6">
        <f t="shared" si="0"/>
        <v>225</v>
      </c>
      <c r="V6">
        <v>10</v>
      </c>
    </row>
    <row r="7" spans="2:22" ht="15.75" x14ac:dyDescent="0.25">
      <c r="B7" s="22"/>
      <c r="C7" s="3">
        <v>0.15</v>
      </c>
      <c r="D7" s="15">
        <v>16.657456140350799</v>
      </c>
      <c r="E7" s="15">
        <v>4.0276315789473598</v>
      </c>
      <c r="F7" s="4">
        <v>15</v>
      </c>
      <c r="G7" s="15">
        <v>15.883333333333301</v>
      </c>
      <c r="H7" s="15">
        <v>16.233231611463101</v>
      </c>
      <c r="I7" s="15">
        <v>16.5729230509099</v>
      </c>
      <c r="J7">
        <v>14</v>
      </c>
      <c r="K7" s="10"/>
      <c r="L7" s="11">
        <v>1140</v>
      </c>
      <c r="M7" s="4">
        <v>1</v>
      </c>
      <c r="N7" s="10">
        <v>1210</v>
      </c>
      <c r="O7" s="11">
        <v>33.763886032268267</v>
      </c>
      <c r="P7" s="11">
        <v>0</v>
      </c>
      <c r="R7" s="11">
        <v>1140</v>
      </c>
      <c r="S7">
        <v>70</v>
      </c>
      <c r="T7">
        <f t="shared" si="0"/>
        <v>1210</v>
      </c>
      <c r="V7">
        <v>14</v>
      </c>
    </row>
    <row r="8" spans="2:22" ht="15.75" x14ac:dyDescent="0.25">
      <c r="B8" s="22"/>
      <c r="C8" s="6">
        <v>0.2</v>
      </c>
      <c r="D8" s="14">
        <v>15.6105779153766</v>
      </c>
      <c r="E8" s="14">
        <v>5.1682662538699597</v>
      </c>
      <c r="F8" s="8">
        <v>15</v>
      </c>
      <c r="G8" s="14">
        <v>14.472858617130999</v>
      </c>
      <c r="H8" s="14">
        <v>15.0693489701709</v>
      </c>
      <c r="I8" s="14">
        <v>15.820913657590101</v>
      </c>
      <c r="J8">
        <v>20</v>
      </c>
      <c r="K8" s="10"/>
      <c r="L8" s="11">
        <v>4845</v>
      </c>
      <c r="M8" s="4">
        <v>1</v>
      </c>
      <c r="N8" s="10">
        <v>5025</v>
      </c>
      <c r="O8" s="11">
        <v>69.606034221179414</v>
      </c>
      <c r="P8" s="11">
        <v>1</v>
      </c>
      <c r="R8" s="11">
        <v>4845</v>
      </c>
      <c r="S8">
        <v>180</v>
      </c>
      <c r="T8">
        <f t="shared" si="0"/>
        <v>5025</v>
      </c>
      <c r="V8">
        <v>20</v>
      </c>
    </row>
    <row r="9" spans="2:22" ht="15.75" x14ac:dyDescent="0.25">
      <c r="B9" s="22"/>
      <c r="C9" s="6">
        <v>0.25</v>
      </c>
      <c r="D9" s="14">
        <v>14.550180598555199</v>
      </c>
      <c r="E9" s="14">
        <v>6.3494582043343604</v>
      </c>
      <c r="F9" s="8">
        <v>15</v>
      </c>
      <c r="G9" s="14">
        <v>13.6594427244582</v>
      </c>
      <c r="H9" s="14">
        <v>14.179903842068599</v>
      </c>
      <c r="I9" s="14">
        <v>15.2076553891585</v>
      </c>
      <c r="J9">
        <v>26</v>
      </c>
      <c r="K9" s="10"/>
      <c r="L9" s="11">
        <v>15504</v>
      </c>
      <c r="M9" s="4">
        <v>1</v>
      </c>
      <c r="N9" s="10">
        <v>16004</v>
      </c>
      <c r="O9" s="11">
        <v>124.51505933018704</v>
      </c>
      <c r="P9" s="11">
        <v>1</v>
      </c>
      <c r="R9" s="11">
        <v>15504</v>
      </c>
      <c r="S9">
        <v>500</v>
      </c>
      <c r="T9">
        <f t="shared" si="0"/>
        <v>16004</v>
      </c>
      <c r="V9">
        <v>26</v>
      </c>
    </row>
    <row r="10" spans="2:22" ht="15.75" x14ac:dyDescent="0.25">
      <c r="B10" s="22"/>
      <c r="C10" s="3">
        <v>0.3</v>
      </c>
      <c r="D10" s="15">
        <v>13.470072239422</v>
      </c>
      <c r="E10" s="15">
        <v>7.5897832817337401</v>
      </c>
      <c r="F10" s="4">
        <v>15</v>
      </c>
      <c r="G10" s="15">
        <v>13.809881320949399</v>
      </c>
      <c r="H10" s="15">
        <v>13.9682747730591</v>
      </c>
      <c r="I10" s="15">
        <v>14.761885840203499</v>
      </c>
      <c r="J10">
        <v>32</v>
      </c>
      <c r="K10" s="10"/>
      <c r="L10" s="11">
        <v>38760</v>
      </c>
      <c r="M10" s="4">
        <v>1</v>
      </c>
      <c r="N10" s="10">
        <v>39460</v>
      </c>
      <c r="O10" s="11">
        <v>196.8755952371954</v>
      </c>
      <c r="P10" s="11">
        <v>0</v>
      </c>
      <c r="R10" s="11">
        <v>38760</v>
      </c>
      <c r="S10">
        <v>700</v>
      </c>
      <c r="T10">
        <f t="shared" si="0"/>
        <v>39460</v>
      </c>
      <c r="V10">
        <v>32</v>
      </c>
    </row>
    <row r="11" spans="2:22" ht="15.75" x14ac:dyDescent="0.25">
      <c r="B11" s="22"/>
      <c r="C11" s="3">
        <v>0.35</v>
      </c>
      <c r="D11" s="15">
        <v>12.360036119710999</v>
      </c>
      <c r="E11" s="15">
        <v>8.9198916408668705</v>
      </c>
      <c r="F11" s="4">
        <v>15</v>
      </c>
      <c r="G11" s="15">
        <v>13.870659184726501</v>
      </c>
      <c r="H11" s="15">
        <v>13.965253678521099</v>
      </c>
      <c r="I11" s="15">
        <v>14.4875111062166</v>
      </c>
      <c r="J11">
        <v>36</v>
      </c>
      <c r="K11" s="10"/>
      <c r="L11" s="11">
        <v>77520</v>
      </c>
      <c r="M11" s="4">
        <v>1</v>
      </c>
      <c r="N11" s="10">
        <v>78020</v>
      </c>
      <c r="O11" s="11">
        <v>278.42413688471765</v>
      </c>
      <c r="P11" s="11">
        <v>0</v>
      </c>
      <c r="R11" s="11">
        <v>77520</v>
      </c>
      <c r="S11">
        <v>500</v>
      </c>
      <c r="T11">
        <f t="shared" si="0"/>
        <v>78020</v>
      </c>
      <c r="V11">
        <v>36</v>
      </c>
    </row>
    <row r="12" spans="2:22" ht="15.75" x14ac:dyDescent="0.25">
      <c r="B12" s="22"/>
      <c r="C12" s="6">
        <v>0.4</v>
      </c>
      <c r="D12" s="14">
        <v>11.2023299198221</v>
      </c>
      <c r="E12" s="14">
        <v>10.3930102405334</v>
      </c>
      <c r="F12" s="8">
        <v>15</v>
      </c>
      <c r="G12" s="14">
        <v>13.8786357862983</v>
      </c>
      <c r="H12" s="14">
        <v>13.961842131467399</v>
      </c>
      <c r="I12" s="14">
        <v>14.3833377518189</v>
      </c>
      <c r="J12">
        <v>38</v>
      </c>
      <c r="K12" s="10"/>
      <c r="L12" s="11">
        <v>125970</v>
      </c>
      <c r="M12" s="4">
        <v>1</v>
      </c>
      <c r="N12" s="10">
        <v>125970</v>
      </c>
      <c r="O12" s="11">
        <v>354.92252675760102</v>
      </c>
      <c r="P12" s="11">
        <v>0</v>
      </c>
      <c r="R12" s="11">
        <v>125970</v>
      </c>
      <c r="S12">
        <v>0</v>
      </c>
      <c r="T12">
        <f t="shared" si="0"/>
        <v>125970</v>
      </c>
      <c r="V12">
        <v>38</v>
      </c>
    </row>
    <row r="13" spans="2:22" ht="15.75" x14ac:dyDescent="0.25">
      <c r="B13" s="22"/>
      <c r="C13" s="6">
        <v>0.45</v>
      </c>
      <c r="D13" s="14">
        <v>9.9642474398666305</v>
      </c>
      <c r="E13" s="14">
        <v>12.1072576804</v>
      </c>
      <c r="F13" s="8">
        <v>15</v>
      </c>
      <c r="G13" s="14">
        <v>13.9042316623005</v>
      </c>
      <c r="H13" s="14">
        <v>14.0056932659824</v>
      </c>
      <c r="I13" s="14">
        <v>14.5023245588721</v>
      </c>
      <c r="J13">
        <v>39</v>
      </c>
      <c r="K13" s="10"/>
      <c r="L13" s="11">
        <v>167960</v>
      </c>
      <c r="M13" s="4">
        <v>1</v>
      </c>
      <c r="N13" s="10">
        <v>166960</v>
      </c>
      <c r="O13" s="11">
        <v>409.82923272992616</v>
      </c>
      <c r="P13" s="11">
        <v>0</v>
      </c>
      <c r="R13" s="11">
        <v>167960</v>
      </c>
      <c r="S13">
        <v>-1000</v>
      </c>
      <c r="T13">
        <f t="shared" si="0"/>
        <v>166960</v>
      </c>
      <c r="V13">
        <v>39</v>
      </c>
    </row>
    <row r="14" spans="2:22" ht="15.75" x14ac:dyDescent="0.25">
      <c r="B14" s="22"/>
      <c r="C14" s="3">
        <v>0.5</v>
      </c>
      <c r="D14" s="16">
        <v>8.8311340362423891</v>
      </c>
      <c r="E14" s="16">
        <v>13.506597891272801</v>
      </c>
      <c r="F14" s="11">
        <v>15</v>
      </c>
      <c r="G14" s="16">
        <v>14.014722119985199</v>
      </c>
      <c r="H14" s="16">
        <v>14.1960931760942</v>
      </c>
      <c r="I14" s="16">
        <v>14.811520975774201</v>
      </c>
      <c r="J14">
        <v>40</v>
      </c>
      <c r="K14" s="10"/>
      <c r="L14" s="11">
        <v>184756</v>
      </c>
      <c r="M14" s="4">
        <v>1</v>
      </c>
      <c r="N14" s="10">
        <v>182756</v>
      </c>
      <c r="O14" s="11">
        <v>429.83252552593086</v>
      </c>
      <c r="P14" s="11">
        <v>0</v>
      </c>
      <c r="R14" s="11">
        <v>184756</v>
      </c>
      <c r="S14">
        <v>-2000</v>
      </c>
      <c r="T14">
        <f t="shared" si="0"/>
        <v>182756</v>
      </c>
      <c r="V14">
        <v>40</v>
      </c>
    </row>
    <row r="15" spans="2:22" ht="15.75" x14ac:dyDescent="0.25">
      <c r="B15" s="22"/>
      <c r="C15" s="6">
        <v>0.55000000000000004</v>
      </c>
      <c r="D15" s="14">
        <v>9.9642474398666305</v>
      </c>
      <c r="E15" s="14">
        <v>12.1072576804</v>
      </c>
      <c r="F15" s="8">
        <v>15</v>
      </c>
      <c r="G15" s="14">
        <v>13.9042316623005</v>
      </c>
      <c r="H15" s="14">
        <v>14.0056932659824</v>
      </c>
      <c r="I15" s="14">
        <v>14.5023245588721</v>
      </c>
      <c r="J15">
        <v>39</v>
      </c>
      <c r="K15" s="10"/>
      <c r="L15" s="11">
        <v>167960</v>
      </c>
      <c r="M15" s="4">
        <v>1</v>
      </c>
      <c r="N15" s="10">
        <v>166960</v>
      </c>
      <c r="O15" s="11">
        <v>409.82923272992616</v>
      </c>
      <c r="P15" s="11">
        <v>0</v>
      </c>
      <c r="R15" s="11">
        <v>167960</v>
      </c>
      <c r="S15">
        <v>-1000</v>
      </c>
      <c r="T15">
        <f t="shared" si="0"/>
        <v>166960</v>
      </c>
      <c r="V15">
        <v>39</v>
      </c>
    </row>
    <row r="16" spans="2:22" ht="15.75" x14ac:dyDescent="0.25">
      <c r="B16" s="22"/>
      <c r="C16" s="6">
        <v>0.6</v>
      </c>
      <c r="D16" s="14">
        <v>11.2023299198221</v>
      </c>
      <c r="E16" s="14">
        <v>10.3930102405334</v>
      </c>
      <c r="F16" s="8">
        <v>15</v>
      </c>
      <c r="G16" s="14">
        <v>13.8786357862983</v>
      </c>
      <c r="H16" s="14">
        <v>13.961842131467399</v>
      </c>
      <c r="I16" s="14">
        <v>14.3833377518189</v>
      </c>
      <c r="J16">
        <v>38</v>
      </c>
      <c r="K16" s="10"/>
      <c r="L16" s="11">
        <v>125970</v>
      </c>
      <c r="M16" s="4">
        <v>1</v>
      </c>
      <c r="N16" s="10">
        <v>125970</v>
      </c>
      <c r="O16" s="11">
        <v>354.92252675760102</v>
      </c>
      <c r="P16" s="11">
        <v>0</v>
      </c>
      <c r="R16" s="11">
        <v>125970</v>
      </c>
      <c r="S16">
        <v>0</v>
      </c>
      <c r="T16">
        <f t="shared" si="0"/>
        <v>125970</v>
      </c>
      <c r="V16">
        <v>38</v>
      </c>
    </row>
    <row r="17" spans="2:22" ht="15.75" x14ac:dyDescent="0.25">
      <c r="B17" s="22"/>
      <c r="C17" s="3">
        <v>0.65</v>
      </c>
      <c r="D17" s="15">
        <v>12.360036119710999</v>
      </c>
      <c r="E17" s="15">
        <v>8.9198916408668705</v>
      </c>
      <c r="F17" s="4">
        <v>15</v>
      </c>
      <c r="G17" s="15">
        <v>13.870659184726501</v>
      </c>
      <c r="H17" s="15">
        <v>13.965253678521099</v>
      </c>
      <c r="I17" s="15">
        <v>14.4875111062166</v>
      </c>
      <c r="J17">
        <v>36</v>
      </c>
      <c r="K17" s="10"/>
      <c r="L17" s="11">
        <v>77520</v>
      </c>
      <c r="M17" s="4">
        <v>1</v>
      </c>
      <c r="N17" s="10">
        <v>78020</v>
      </c>
      <c r="O17" s="11">
        <v>278.42413688471765</v>
      </c>
      <c r="P17" s="11">
        <v>0</v>
      </c>
      <c r="R17" s="11">
        <v>77520</v>
      </c>
      <c r="S17">
        <v>500</v>
      </c>
      <c r="T17">
        <f t="shared" si="0"/>
        <v>78020</v>
      </c>
      <c r="V17">
        <v>36</v>
      </c>
    </row>
    <row r="18" spans="2:22" ht="15.75" x14ac:dyDescent="0.25">
      <c r="B18" s="22"/>
      <c r="C18" s="3">
        <v>0.7</v>
      </c>
      <c r="D18" s="15">
        <v>13.470072239422</v>
      </c>
      <c r="E18" s="15">
        <v>7.5897832817337401</v>
      </c>
      <c r="F18" s="4">
        <v>15</v>
      </c>
      <c r="G18" s="15">
        <v>13.809881320949399</v>
      </c>
      <c r="H18" s="15">
        <v>13.9682747730591</v>
      </c>
      <c r="I18" s="15">
        <v>14.761885840203499</v>
      </c>
      <c r="J18">
        <v>32</v>
      </c>
      <c r="K18" s="10"/>
      <c r="L18" s="11">
        <v>38760</v>
      </c>
      <c r="M18" s="4">
        <v>1</v>
      </c>
      <c r="N18" s="10">
        <v>39460</v>
      </c>
      <c r="O18" s="11">
        <v>196.8755952371954</v>
      </c>
      <c r="P18" s="11">
        <v>0</v>
      </c>
      <c r="R18" s="11">
        <v>38760</v>
      </c>
      <c r="S18">
        <v>700</v>
      </c>
      <c r="T18">
        <f t="shared" si="0"/>
        <v>39460</v>
      </c>
      <c r="V18">
        <v>32</v>
      </c>
    </row>
    <row r="19" spans="2:22" ht="15.75" x14ac:dyDescent="0.25">
      <c r="B19" s="22"/>
      <c r="C19" s="6">
        <v>0.75</v>
      </c>
      <c r="D19" s="14">
        <v>14.550180598555199</v>
      </c>
      <c r="E19" s="14">
        <v>6.3494582043343604</v>
      </c>
      <c r="F19" s="8">
        <v>15</v>
      </c>
      <c r="G19" s="14">
        <v>13.6594427244582</v>
      </c>
      <c r="H19" s="14">
        <v>14.179903842068599</v>
      </c>
      <c r="I19" s="14">
        <v>15.2076553891585</v>
      </c>
      <c r="J19">
        <v>26</v>
      </c>
      <c r="K19" s="10"/>
      <c r="L19" s="11">
        <v>15504</v>
      </c>
      <c r="M19" s="4">
        <v>1</v>
      </c>
      <c r="N19" s="10">
        <v>16004</v>
      </c>
      <c r="O19" s="11">
        <v>124.51505933018704</v>
      </c>
      <c r="P19" s="11">
        <v>1</v>
      </c>
      <c r="R19" s="11">
        <v>15504</v>
      </c>
      <c r="S19">
        <v>500</v>
      </c>
      <c r="T19">
        <f t="shared" si="0"/>
        <v>16004</v>
      </c>
      <c r="V19">
        <v>26</v>
      </c>
    </row>
    <row r="20" spans="2:22" ht="15.75" x14ac:dyDescent="0.25">
      <c r="B20" s="22"/>
      <c r="C20" s="6">
        <v>0.8</v>
      </c>
      <c r="D20" s="14">
        <v>15.6105779153766</v>
      </c>
      <c r="E20" s="14">
        <v>5.1682662538699597</v>
      </c>
      <c r="F20" s="8">
        <v>15</v>
      </c>
      <c r="G20" s="14">
        <v>14.472858617130999</v>
      </c>
      <c r="H20" s="14">
        <v>15.0693489701709</v>
      </c>
      <c r="I20" s="14">
        <v>15.820913657590101</v>
      </c>
      <c r="J20">
        <v>20</v>
      </c>
      <c r="K20" s="10"/>
      <c r="L20" s="11">
        <v>4845</v>
      </c>
      <c r="M20" s="4">
        <v>1</v>
      </c>
      <c r="N20" s="10">
        <v>5025</v>
      </c>
      <c r="O20" s="11">
        <v>69.606034221179414</v>
      </c>
      <c r="P20" s="11">
        <v>1</v>
      </c>
      <c r="R20" s="11">
        <v>4845</v>
      </c>
      <c r="S20">
        <v>180</v>
      </c>
      <c r="T20">
        <f t="shared" si="0"/>
        <v>5025</v>
      </c>
      <c r="V20">
        <v>20</v>
      </c>
    </row>
    <row r="21" spans="2:22" ht="15.75" x14ac:dyDescent="0.25">
      <c r="B21" s="22"/>
      <c r="C21" s="5">
        <v>0.85</v>
      </c>
      <c r="D21" s="15">
        <v>16.657456140350799</v>
      </c>
      <c r="E21" s="15">
        <v>4.0276315789473598</v>
      </c>
      <c r="F21" s="4">
        <v>15</v>
      </c>
      <c r="G21" s="15">
        <v>15.883333333333301</v>
      </c>
      <c r="H21" s="15">
        <v>16.233231611463101</v>
      </c>
      <c r="I21" s="15">
        <v>16.5729230509099</v>
      </c>
      <c r="J21">
        <v>14</v>
      </c>
      <c r="K21" s="10"/>
      <c r="L21" s="11">
        <v>1140</v>
      </c>
      <c r="M21" s="4">
        <v>1</v>
      </c>
      <c r="N21" s="10">
        <v>1210</v>
      </c>
      <c r="O21" s="11">
        <v>33.763886032268267</v>
      </c>
      <c r="P21" s="11">
        <v>0</v>
      </c>
      <c r="R21" s="11">
        <v>1140</v>
      </c>
      <c r="S21">
        <v>70</v>
      </c>
      <c r="T21">
        <f t="shared" si="0"/>
        <v>1210</v>
      </c>
      <c r="V21">
        <v>14</v>
      </c>
    </row>
    <row r="22" spans="2:22" ht="15.75" x14ac:dyDescent="0.25">
      <c r="B22" s="22"/>
      <c r="C22" s="5">
        <v>0.9</v>
      </c>
      <c r="D22" s="15">
        <v>17.6947368421052</v>
      </c>
      <c r="E22" s="15">
        <v>2.9157894736842098</v>
      </c>
      <c r="F22" s="4">
        <v>15</v>
      </c>
      <c r="G22" s="15">
        <v>17.2078947368421</v>
      </c>
      <c r="H22" s="15">
        <v>17.405780447637099</v>
      </c>
      <c r="I22" s="15">
        <v>17.424405160070499</v>
      </c>
      <c r="J22">
        <v>10</v>
      </c>
      <c r="K22" s="10"/>
      <c r="L22" s="11">
        <v>190</v>
      </c>
      <c r="M22" s="4">
        <v>1</v>
      </c>
      <c r="N22" s="10">
        <v>225</v>
      </c>
      <c r="O22" s="11">
        <v>13.784048752090222</v>
      </c>
      <c r="P22" s="11">
        <v>0</v>
      </c>
      <c r="R22" s="11">
        <v>190</v>
      </c>
      <c r="S22">
        <v>35</v>
      </c>
      <c r="T22">
        <f t="shared" si="0"/>
        <v>225</v>
      </c>
      <c r="V22">
        <v>10</v>
      </c>
    </row>
    <row r="23" spans="2:22" ht="15.75" x14ac:dyDescent="0.25">
      <c r="B23" s="22"/>
      <c r="C23" s="9">
        <v>0.95</v>
      </c>
      <c r="D23" s="14">
        <v>18.725000000000001</v>
      </c>
      <c r="E23" s="14">
        <v>1.825</v>
      </c>
      <c r="F23" s="8">
        <v>15</v>
      </c>
      <c r="G23" s="14">
        <v>18.487500000000001</v>
      </c>
      <c r="H23" s="14">
        <v>18.5767426373192</v>
      </c>
      <c r="I23" s="14">
        <v>18.343256499543099</v>
      </c>
      <c r="J23">
        <v>6</v>
      </c>
      <c r="K23" s="10"/>
      <c r="L23" s="11">
        <v>20</v>
      </c>
      <c r="M23" s="4">
        <v>1</v>
      </c>
      <c r="N23" s="10">
        <v>34</v>
      </c>
      <c r="O23" s="11">
        <v>4.4721359549995796</v>
      </c>
      <c r="P23" s="11">
        <v>0</v>
      </c>
      <c r="R23" s="11">
        <v>20</v>
      </c>
      <c r="S23">
        <v>14</v>
      </c>
      <c r="T23">
        <f t="shared" si="0"/>
        <v>34</v>
      </c>
      <c r="V23">
        <v>6</v>
      </c>
    </row>
    <row r="24" spans="2:22" ht="15.75" x14ac:dyDescent="0.25">
      <c r="B24" s="23"/>
      <c r="C24" s="9">
        <v>1</v>
      </c>
      <c r="D24" s="12">
        <v>19.75</v>
      </c>
      <c r="E24" s="12">
        <v>0.75</v>
      </c>
      <c r="F24" s="13">
        <v>15</v>
      </c>
      <c r="G24" s="12">
        <v>19.75</v>
      </c>
      <c r="H24" s="12">
        <v>19.75</v>
      </c>
      <c r="I24" s="18">
        <v>19.307306948530201</v>
      </c>
      <c r="J24">
        <v>4</v>
      </c>
      <c r="K24" s="10"/>
      <c r="L24" s="11">
        <v>1</v>
      </c>
      <c r="M24" s="4">
        <v>1</v>
      </c>
      <c r="N24" s="10">
        <v>2</v>
      </c>
      <c r="O24" s="11">
        <v>1</v>
      </c>
      <c r="P24" s="11">
        <v>0</v>
      </c>
      <c r="R24" s="11">
        <v>1</v>
      </c>
      <c r="S24">
        <v>1</v>
      </c>
      <c r="T24">
        <f t="shared" si="0"/>
        <v>2</v>
      </c>
      <c r="V24">
        <v>4</v>
      </c>
    </row>
    <row r="25" spans="2:22" s="32" customFormat="1" ht="47.45" customHeight="1" x14ac:dyDescent="0.25">
      <c r="B25" s="28" t="s">
        <v>16</v>
      </c>
      <c r="C25" s="29"/>
      <c r="D25" s="30">
        <f>((D4*J4)+(D5*J5)+(D6*J6)+(D7*J7)+(D8*J8)+(D9*J9)+(D10*J10)+(D11*J11)+(D12*J12)+(D13*J13)+(D14*J14)+(D15*J15)+(D16*J16)+(D17*J17)+(D18*J18)+(D19*J19)+(D20*J20)+(D21*J21)+(D22*J22)+(D23*J23)+(D24*J24))/J25</f>
        <v>12.893626481877208</v>
      </c>
      <c r="E25" s="30">
        <f>((E4*J4)+(E5*J5)+(E6*J6)+(E7*J7)+(E8*J8)+(E9*J9)+(E10*J10)+(E11*J11)+(E12*J12)+(E13*J13)+(E14*J14)+(E15*J15)+(E16*J16)+(E17*J17)+(E18*J18)+(E19*J19)+(E20*J20)+(E21*J21)+(E22*J22)+(E23*J23)+(E24*J24))/J25</f>
        <v>8.4456511666131018</v>
      </c>
      <c r="F25" s="30">
        <f>((F4*J4)+(F5*J5)+(F6*J6)+(F7*J7)+(F8*J8)+(F9*J9)+(F10*J10)+(F11*J11)+(F12*J12)+(F13*J13)+(F14*J14)+(F15*J15)+(F16*J16)+(F17*J17)+(F18*J18)+(F19*J19)+(F20*J20)+(F21*J21)+(F22*J22)+(F23*J23)+(F24*J24))/J25</f>
        <v>15</v>
      </c>
      <c r="G25" s="30">
        <f>((G4*J4)+(G5*J5)+(G6*J6)+(G7*J7)+(G8*J8)+(G9*J9)+(G10*J10)+(G11*J11)+(G12*J12)+(G13*J13)+(G14*J14)+(G15*J15)+(G16*J16)+(G17*J17)+(G18*J18)+(G19*J19)+(G20*J20)+(G21*J21)+(G22*J22)+(G23*J23)+(G24*J24))/J25</f>
        <v>14.368085172420054</v>
      </c>
      <c r="H25" s="30">
        <f>((H4*J4)+(H5*J5)+(H6*J6)+(H7*J7)+(H8*J8)+(H9*J9)+(H10*J10)+(H11*J11)+(H12*J12)+(H13*J13)+(H14*J14)+(H15*J15)+(H16*J16)+(H17*J17)+(H18*J18)+(H19*J19)+(H20*J20)+(H21*J21)+(H22*J22)+(H23*J23)+(H24*J24))/J25</f>
        <v>14.580717588626861</v>
      </c>
      <c r="I25" s="30">
        <f>((I4*J4)+(I5*J5)+(I6*J6)+(I7*J7)+(I8*J8)+(I9*J9)+(I10*J10)+(I11*J11)+(I12*J12)+(I13*J13)+(I14*J14)+(I15*J15)+(I16*J16)+(I17*J17)+(I18*J18)+(I19*J19)+(I20*J20)+(I21*J21)+(I22*J22)+(I23*J23)+(I24*J24))/J25</f>
        <v>15.133427399859876</v>
      </c>
      <c r="J25" s="31">
        <f>SUM(J4:J24)</f>
        <v>490</v>
      </c>
    </row>
    <row r="29" spans="2:22" x14ac:dyDescent="0.25">
      <c r="R29" s="25"/>
      <c r="S29" s="25"/>
      <c r="T29" s="25"/>
    </row>
    <row r="30" spans="2:22" x14ac:dyDescent="0.25">
      <c r="R30" s="25"/>
      <c r="S30" s="25"/>
      <c r="T30" s="25"/>
    </row>
    <row r="31" spans="2:22" ht="15.75" x14ac:dyDescent="0.25">
      <c r="R31" s="11"/>
      <c r="T31" s="10"/>
    </row>
    <row r="32" spans="2:22" ht="15.75" x14ac:dyDescent="0.25">
      <c r="R32" s="11"/>
      <c r="T32" s="10"/>
    </row>
    <row r="33" spans="18:20" ht="15.75" x14ac:dyDescent="0.25">
      <c r="R33" s="11"/>
      <c r="T33" s="10"/>
    </row>
    <row r="34" spans="18:20" ht="15.75" x14ac:dyDescent="0.25">
      <c r="R34" s="11"/>
      <c r="T34" s="10"/>
    </row>
    <row r="35" spans="18:20" ht="15.75" x14ac:dyDescent="0.25">
      <c r="R35" s="11"/>
      <c r="T35" s="10"/>
    </row>
    <row r="36" spans="18:20" ht="15.75" x14ac:dyDescent="0.25">
      <c r="R36" s="11"/>
      <c r="T36" s="10"/>
    </row>
    <row r="37" spans="18:20" ht="15.75" x14ac:dyDescent="0.25">
      <c r="R37" s="11"/>
      <c r="T37" s="10"/>
    </row>
    <row r="38" spans="18:20" ht="15.75" x14ac:dyDescent="0.25">
      <c r="R38" s="11"/>
      <c r="T38" s="10"/>
    </row>
    <row r="39" spans="18:20" ht="15.75" x14ac:dyDescent="0.25">
      <c r="R39" s="11"/>
      <c r="T39" s="10"/>
    </row>
    <row r="40" spans="18:20" ht="15.75" x14ac:dyDescent="0.25">
      <c r="R40" s="11"/>
      <c r="T40" s="10"/>
    </row>
    <row r="41" spans="18:20" ht="15.75" x14ac:dyDescent="0.25">
      <c r="R41" s="11"/>
      <c r="T41" s="10"/>
    </row>
    <row r="42" spans="18:20" ht="15.75" x14ac:dyDescent="0.25">
      <c r="R42" s="11"/>
      <c r="T42" s="10"/>
    </row>
    <row r="43" spans="18:20" ht="15.75" x14ac:dyDescent="0.25">
      <c r="R43" s="11"/>
      <c r="T43" s="10"/>
    </row>
    <row r="44" spans="18:20" ht="15.75" x14ac:dyDescent="0.25">
      <c r="R44" s="11"/>
      <c r="T44" s="10"/>
    </row>
    <row r="45" spans="18:20" ht="15.75" x14ac:dyDescent="0.25">
      <c r="R45" s="11"/>
      <c r="T45" s="10"/>
    </row>
    <row r="46" spans="18:20" ht="15.75" x14ac:dyDescent="0.25">
      <c r="R46" s="11"/>
      <c r="T46" s="10"/>
    </row>
    <row r="47" spans="18:20" ht="15.75" x14ac:dyDescent="0.25">
      <c r="R47" s="11"/>
      <c r="T47" s="10"/>
    </row>
    <row r="48" spans="18:20" ht="15.75" x14ac:dyDescent="0.25">
      <c r="R48" s="11"/>
      <c r="T48" s="10"/>
    </row>
    <row r="49" spans="18:20" ht="15.75" x14ac:dyDescent="0.25">
      <c r="R49" s="11"/>
      <c r="T49" s="10"/>
    </row>
    <row r="50" spans="18:20" ht="15.75" x14ac:dyDescent="0.25">
      <c r="R50" s="11"/>
      <c r="T50" s="10"/>
    </row>
    <row r="51" spans="18:20" ht="15.75" x14ac:dyDescent="0.25">
      <c r="R51" s="11"/>
      <c r="T51" s="10"/>
    </row>
  </sheetData>
  <mergeCells count="15">
    <mergeCell ref="V2:V3"/>
    <mergeCell ref="R29:R30"/>
    <mergeCell ref="S29:S30"/>
    <mergeCell ref="T29:T30"/>
    <mergeCell ref="P2:P3"/>
    <mergeCell ref="T2:T3"/>
    <mergeCell ref="D2:I2"/>
    <mergeCell ref="B4:B24"/>
    <mergeCell ref="M2:M3"/>
    <mergeCell ref="R2:R3"/>
    <mergeCell ref="S2:S3"/>
    <mergeCell ref="N2:N3"/>
    <mergeCell ref="J2:J3"/>
    <mergeCell ref="O2:O3"/>
    <mergeCell ref="L2:L3"/>
  </mergeCells>
  <pageMargins left="0.7" right="0.7" top="0.75" bottom="0.75" header="0.3" footer="0.3"/>
  <pageSetup paperSize="256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Account</dc:creator>
  <cp:lastModifiedBy>Windows-Benutzer</cp:lastModifiedBy>
  <dcterms:created xsi:type="dcterms:W3CDTF">2020-07-13T17:35:51Z</dcterms:created>
  <dcterms:modified xsi:type="dcterms:W3CDTF">2020-09-29T13:04:51Z</dcterms:modified>
</cp:coreProperties>
</file>